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enaimt-my.sharepoint.com/personal/marizete_gomes_sfiemt_ind_br/Documents/Área de Trabalho/PREGAO ELETRONICO 006.2023. REFORMA MOBILIARIO/"/>
    </mc:Choice>
  </mc:AlternateContent>
  <xr:revisionPtr revIDLastSave="3" documentId="11_524E232AE60729362720986B33610F5483C5D509" xr6:coauthVersionLast="47" xr6:coauthVersionMax="47" xr10:uidLastSave="{88DC49B1-0A69-4CC7-B9EE-08A6023A18ED}"/>
  <bookViews>
    <workbookView xWindow="-120" yWindow="-120" windowWidth="24240" windowHeight="13020" xr2:uid="{00000000-000D-0000-FFFF-FFFF00000000}"/>
  </bookViews>
  <sheets>
    <sheet name="Plan1" sheetId="1" r:id="rId1"/>
    <sheet name="Plan2" sheetId="2" r:id="rId2"/>
    <sheet name="Plan3" sheetId="3" r:id="rId3"/>
  </sheets>
  <definedNames>
    <definedName name="_xlnm.Print_Area" localSheetId="0">Plan1!$A$1:$H$50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5" i="1" l="1"/>
  <c r="G46" i="1"/>
  <c r="G48" i="1" l="1"/>
  <c r="G47" i="1"/>
  <c r="G44" i="1"/>
  <c r="G43" i="1"/>
  <c r="G36" i="1"/>
  <c r="G29" i="1"/>
  <c r="G30" i="1"/>
  <c r="G34" i="1"/>
  <c r="G35" i="1"/>
  <c r="G24" i="1"/>
  <c r="G37" i="1" l="1"/>
  <c r="G42" i="1"/>
  <c r="G41" i="1"/>
  <c r="G40" i="1"/>
  <c r="G49" i="1" s="1"/>
  <c r="G22" i="1"/>
  <c r="G28" i="1"/>
  <c r="G27" i="1"/>
  <c r="G31" i="1" s="1"/>
  <c r="G23" i="1"/>
  <c r="G9" i="1"/>
  <c r="G10" i="1"/>
  <c r="G11" i="1"/>
  <c r="G12" i="1"/>
  <c r="G13" i="1"/>
  <c r="G14" i="1"/>
  <c r="G15" i="1"/>
  <c r="G16" i="1"/>
  <c r="G17" i="1"/>
  <c r="G18" i="1"/>
  <c r="G19" i="1" l="1"/>
  <c r="G25" i="1"/>
  <c r="G50" i="1" s="1"/>
</calcChain>
</file>

<file path=xl/sharedStrings.xml><?xml version="1.0" encoding="utf-8"?>
<sst xmlns="http://schemas.openxmlformats.org/spreadsheetml/2006/main" count="127" uniqueCount="63">
  <si>
    <t>QUANTIDADE:</t>
  </si>
  <si>
    <t>DESCRIÇÃO:</t>
  </si>
  <si>
    <t xml:space="preserve">                                 PLANILHA ORÇAMENTARIA</t>
  </si>
  <si>
    <t>UNAEN-FF-002</t>
  </si>
  <si>
    <t>Folha: 1 de 1</t>
  </si>
  <si>
    <t>Revisão:      00</t>
  </si>
  <si>
    <t>PREÇO UNITÁRIO:</t>
  </si>
  <si>
    <t>PREÇO TOTAL:</t>
  </si>
  <si>
    <t>SUBTOTAL:</t>
  </si>
  <si>
    <t>TOTAL GERAL:</t>
  </si>
  <si>
    <t>UNIDADE</t>
  </si>
  <si>
    <t>SALA MARKETING, SALA ANTIGO COMPLIACE</t>
  </si>
  <si>
    <t>PAVIMENTO TÉRREO</t>
  </si>
  <si>
    <t xml:space="preserve">ARMÁRIO ALTO COM 06 PORTAS DE CORRER, COM PRATELEIRAS INTERNAS, GAVETAS E TRILHO PARA PASTA SUSPENSA. MED. 5.70X0.75X2.35m </t>
  </si>
  <si>
    <t>ARMÁRIO ALTO COM 04 PORTAS DE CORRER, COM PRATELEIRAS INTERNAS, GAVETAS E TRILHO PARA PASTA SUSPENSA. MED. 2.40X0.65X2.95M</t>
  </si>
  <si>
    <t xml:space="preserve">ARQUIVO JURÍDICO </t>
  </si>
  <si>
    <t>ARMÁRIO ALTO COM 04 PORTAS DE CORRER, COM PRATELEIRAS INTERNAS, GAVETAS E TRILHO PARA PASTA SUSPENSA. MED. 2.50X0.73X2.35M</t>
  </si>
  <si>
    <t xml:space="preserve">ARMÁRIO ALTO COM 06 PORTAS DE CORRER, COM PRATELEIRAS INTERNAS, GAVETAS E TRILHO PARA PASTA SUSPENSA. MED. 6.00X0.60X2.95m  </t>
  </si>
  <si>
    <t>TÉRREO, PRIMEIRO E SEGUNDO PAVIMENTO</t>
  </si>
  <si>
    <r>
      <rPr>
        <b/>
        <sz val="11"/>
        <color rgb="FFFF0000"/>
        <rFont val="Calibri"/>
        <family val="2"/>
        <scheme val="minor"/>
      </rPr>
      <t>CORTE</t>
    </r>
    <r>
      <rPr>
        <sz val="11"/>
        <color theme="1"/>
        <rFont val="Calibri"/>
        <family val="2"/>
        <scheme val="minor"/>
      </rPr>
      <t xml:space="preserve"> DE PAINEL DIVISOR MED.  1.20XH=1.20X 0,25mm PARA </t>
    </r>
    <r>
      <rPr>
        <sz val="11"/>
        <rFont val="Calibri"/>
        <family val="2"/>
        <scheme val="minor"/>
      </rPr>
      <t>1.20</t>
    </r>
    <r>
      <rPr>
        <b/>
        <sz val="11"/>
        <color rgb="FFFF0000"/>
        <rFont val="Calibri"/>
        <family val="2"/>
        <scheme val="minor"/>
      </rPr>
      <t xml:space="preserve">XH=1,00m </t>
    </r>
    <r>
      <rPr>
        <sz val="11"/>
        <rFont val="Calibri"/>
        <family val="2"/>
        <scheme val="minor"/>
      </rPr>
      <t>x 0,25mm</t>
    </r>
  </si>
  <si>
    <r>
      <rPr>
        <b/>
        <sz val="11"/>
        <color rgb="FFFF0000"/>
        <rFont val="Calibri"/>
        <family val="2"/>
        <scheme val="minor"/>
      </rPr>
      <t>CORTE</t>
    </r>
    <r>
      <rPr>
        <sz val="11"/>
        <color theme="1"/>
        <rFont val="Calibri"/>
        <family val="2"/>
        <scheme val="minor"/>
      </rPr>
      <t xml:space="preserve"> DE PAINEL DIVISOR MED.  1.60XH=1.20X 0,25mm PARA </t>
    </r>
    <r>
      <rPr>
        <sz val="11"/>
        <rFont val="Calibri"/>
        <family val="2"/>
        <scheme val="minor"/>
      </rPr>
      <t>1.60</t>
    </r>
    <r>
      <rPr>
        <b/>
        <sz val="11"/>
        <color rgb="FFFF0000"/>
        <rFont val="Calibri"/>
        <family val="2"/>
        <scheme val="minor"/>
      </rPr>
      <t>XH=1,00m</t>
    </r>
    <r>
      <rPr>
        <sz val="11"/>
        <rFont val="Calibri"/>
        <family val="2"/>
        <scheme val="minor"/>
      </rPr>
      <t xml:space="preserve"> x 0,25mm</t>
    </r>
  </si>
  <si>
    <t>LOCAL:</t>
  </si>
  <si>
    <t xml:space="preserve">DESMONTAGEM DE MESA EM L COM TAMPO MED. 1.35X1.20M, FIXADAS EM PAINEL DE 1.35xH=1.20M E 120XH=1.20M DE MDP 25MM ATRAVÉS DE MÃO FRANSECA  </t>
  </si>
  <si>
    <t>MESA DE REUNIÃO MED. 4.00X1.30X0.75M</t>
  </si>
  <si>
    <t>CONECÇÃO CIRCULAR MESA GERENCIAL/ COORD.</t>
  </si>
  <si>
    <t xml:space="preserve">UNIDADES  </t>
  </si>
  <si>
    <t xml:space="preserve">MESA DE REUNIÃO MED. 2.00X1.00M </t>
  </si>
  <si>
    <t xml:space="preserve"> SEGUNDO PAVIMENTO</t>
  </si>
  <si>
    <t>MONTAGEM DE MESA RETANGULAR MED 1.60X0.60M,  EM PAINEL FRONTAL MED. 1.60XH=1.00MX18MM DOIS LADOS MÃO FRANCESA (EXISTENTE)</t>
  </si>
  <si>
    <t>MONTAGEM DE MESA RETANGULAR MED 1.60X0.60M,  EM PAINEL FRONTAL MED. 1.60XH=1.00MX18MM. UM LADO MÃO FRANCESA E  DO OUTRO LADO ARMÁRIO PEDESTAL (EXISTENTE)</t>
  </si>
  <si>
    <t>REFORMA DE ARMÁRIO FALSO, LAMINANDO AS 02 PORTAS E LATERIAIS EM MDF 6MM COR:  CARVALHO PRATA MED. 1,90X0.22MX H= 2,67M, COM PUXADORES NOVOS</t>
  </si>
  <si>
    <t xml:space="preserve">REFORMA DE ARMÁRIO FALSO, LAMINANDO AS 02 PORTAS EM MDF 6MM COR:  CARVALHO PRATA MED. 2.25X0.30MX H= 3,00M </t>
  </si>
  <si>
    <t xml:space="preserve">DESMONTAGEM DE MESA EM L COM TAMPO MED. 1.60X1.20M, FIXADAS EM PAINEL de 1.60xH=1.20M E 1.20XH=1.20M DE MDP 25MM ATRAVÉS DE MÃO FRANSECA  </t>
  </si>
  <si>
    <t>MONTAGEM DE MESA RETANGULAR MED 1.35X0.60M,  EM PAINEL FRONTAL MED. 1.60XH=1.00MX18MM DOIS LADOS DE MÃO FRANCESA (EXISTENTE)</t>
  </si>
  <si>
    <t>TÉRREO, 1º E 2º PAVIMENTO</t>
  </si>
  <si>
    <t xml:space="preserve"> 1º E 2º PAVIMENTO</t>
  </si>
  <si>
    <t xml:space="preserve">2º PAVIMENTO </t>
  </si>
  <si>
    <t xml:space="preserve">CORTES </t>
  </si>
  <si>
    <t>PAVIMENTO TÉRREO (FROTA/BENEFÍCIOS)</t>
  </si>
  <si>
    <r>
      <rPr>
        <b/>
        <sz val="11"/>
        <color rgb="FFFF0000"/>
        <rFont val="Calibri"/>
        <family val="2"/>
        <scheme val="minor"/>
      </rPr>
      <t>CORTE</t>
    </r>
    <r>
      <rPr>
        <sz val="11"/>
        <color theme="1"/>
        <rFont val="Calibri"/>
        <family val="2"/>
        <scheme val="minor"/>
      </rPr>
      <t xml:space="preserve"> DE PAINEL DIVISOR MED.  1.35XH=1.20X 0,25mm PARA </t>
    </r>
    <r>
      <rPr>
        <sz val="11"/>
        <rFont val="Calibri"/>
        <family val="2"/>
        <scheme val="minor"/>
      </rPr>
      <t>1.35</t>
    </r>
    <r>
      <rPr>
        <b/>
        <sz val="11"/>
        <color rgb="FFFF0000"/>
        <rFont val="Calibri"/>
        <family val="2"/>
        <scheme val="minor"/>
      </rPr>
      <t>XH=1,00m</t>
    </r>
    <r>
      <rPr>
        <sz val="11"/>
        <rFont val="Calibri"/>
        <family val="2"/>
        <scheme val="minor"/>
      </rPr>
      <t xml:space="preserve"> x 0,25mm</t>
    </r>
  </si>
  <si>
    <t>REFORMA DE ARMÁRIO SUSPENSO,  TROCANDO A COR TABACO PARA COR: ARGILA, COMPORTOS DE 09 PORTAS BASCULANTE E VÃO FIXO PARA AR CONDICIONADO.  MED. TOTAL = 4,00X3,25X0,35X H=0,60M</t>
  </si>
  <si>
    <t>REFORMA DE MÓVEIS EXISTENTES  COM TROCA DE LAMINADO</t>
  </si>
  <si>
    <t>MONTAGEM DE MOBILIÁRIOS</t>
  </si>
  <si>
    <t xml:space="preserve">RELAÇÃO DE MOBILIÁRIOS </t>
  </si>
  <si>
    <t>DESMONTAGEM DE MOBILIÁRIOS - PRÉDIO UNICORP</t>
  </si>
  <si>
    <t xml:space="preserve">MONTAGEM DE ARMÁRIO ALTO COM 06 PORTAS DE CORRER, COM PRATELEIRAS INTERNAS, GAVETAS E TRILHO PARA PASTA SUSPENSA. MED. 5.20X0.60X2.95m  </t>
  </si>
  <si>
    <t xml:space="preserve">PAVIMENTO TÉRREO </t>
  </si>
  <si>
    <t>PAINEL DIVISOR MED. 1.20XH=1,00m x 0,25mm</t>
  </si>
  <si>
    <r>
      <rPr>
        <b/>
        <sz val="11"/>
        <color rgb="FFFF0000"/>
        <rFont val="Calibri"/>
        <family val="2"/>
        <scheme val="minor"/>
      </rPr>
      <t>CORTE</t>
    </r>
    <r>
      <rPr>
        <sz val="11"/>
        <color theme="1"/>
        <rFont val="Calibri"/>
        <family val="2"/>
        <scheme val="minor"/>
      </rPr>
      <t xml:space="preserve"> DE ARMÁRIO EMBUTIDO MED. 6.00X0.60X2.95m  (TIRAR A MEDIDA DE 01 PORTA DE 0,90M APROXIMADAMENTE), PRATELEIRAS INTERNAS E TRLHOS PARA PASTA SUSPENSA (MED. FINAL 5.20M APROXIMADAMENTE)</t>
    </r>
  </si>
  <si>
    <t xml:space="preserve"> SEGUNDO PAVIMENTO (SALA SUPERINTENDENTE)</t>
  </si>
  <si>
    <t>MONTAGEM DE MESA DE REUNIÃO MED. 4.00X1.30X0.75M</t>
  </si>
  <si>
    <t>PAVIMENTO TÉRREO  (FROTA)</t>
  </si>
  <si>
    <t>TÉRREO</t>
  </si>
  <si>
    <t xml:space="preserve">CONFECÇÃO DE TAMPO RETANGULAR CONFECCIONADO EM MDF DE 25MM, COR: ARGILA MED.1.35X0.60M, COM FITA BORDA EM PVC NA MESMA COR. INCLUSO 01 PASSA CABO NA COR: ARGILA OU SIMILAR  </t>
  </si>
  <si>
    <t>CONFECCÇÃO DE TAMPO RETANGULAR CONFECCIONADO EM MDF DE 25MM, COR: ARGILA MED.1.60X0.60M, COM FITA BORDA EM PVC NA MESMA COR. INCLUSO 01 PASSA CABO NA COR: ARGILA OU SIMILAR</t>
  </si>
  <si>
    <t xml:space="preserve">UNIDADE </t>
  </si>
  <si>
    <t xml:space="preserve">FOTO ILUSTRATIVA </t>
  </si>
  <si>
    <t>CONFECÇÃO DE PÉ PAINEL DE 18MM PARA APOIO MED. 0,60XH=0,73CM COR ARGILA, COM 02 SAPATAS REGULADORAS E ACABAMENTO  COM FITA BORDA EM PVC NA MESMA COR.</t>
  </si>
  <si>
    <t xml:space="preserve">CONFECCÇÃO DE TAMPOS  E PÉS PAINÉIS </t>
  </si>
  <si>
    <t>PAINEL DE TV MED. 1.50xh=2.40m  (SALA SUPERINTENDENTE)</t>
  </si>
  <si>
    <t>DEPÓSITO  INFRA                             PAVIMENTO TÉRREO</t>
  </si>
  <si>
    <t>SEGUNDO PAVIMENTO CONTRATOS/JURÍDICO</t>
  </si>
  <si>
    <t xml:space="preserve">SEGUNDO PAVIMENTO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</si>
</sst>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&quot;R$&quot;* #,##0.00_);_(&quot;R$&quot;* \(#,##0.00\);_(&quot;R$&quot;* &quot;-&quot;??_);_(@_)"/>
    <numFmt numFmtId="167" formatCode="&quot;R$&quot;\ 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166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</cellStyleXfs>
  <cellXfs count="30">
    <xf numFmtId="0" fontId="0" fillId="0" borderId="0" xfId="0"/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top" wrapText="1"/>
    </xf>
    <xf numFmtId="16" fontId="0" fillId="0" borderId="0" xfId="0" applyNumberFormat="1"/>
    <xf numFmtId="0" fontId="0" fillId="0" borderId="1" xfId="0" applyBorder="1" applyAlignment="1">
      <alignment vertical="top" wrapText="1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0" fontId="6" fillId="0" borderId="1" xfId="0" applyFont="1" applyBorder="1" applyAlignment="1">
      <alignment horizontal="center" vertical="center"/>
    </xf>
    <xf numFmtId="167" fontId="6" fillId="2" borderId="1" xfId="0" applyNumberFormat="1" applyFont="1" applyFill="1" applyBorder="1" applyAlignment="1">
      <alignment horizontal="right"/>
    </xf>
    <xf numFmtId="167" fontId="0" fillId="0" borderId="1" xfId="0" applyNumberFormat="1" applyBorder="1" applyAlignment="1">
      <alignment horizontal="center" vertical="center"/>
    </xf>
    <xf numFmtId="0" fontId="6" fillId="4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right" wrapText="1"/>
    </xf>
    <xf numFmtId="0" fontId="6" fillId="2" borderId="2" xfId="0" applyFont="1" applyFill="1" applyBorder="1" applyAlignment="1">
      <alignment horizontal="right" wrapText="1"/>
    </xf>
    <xf numFmtId="0" fontId="6" fillId="2" borderId="3" xfId="0" applyFont="1" applyFill="1" applyBorder="1" applyAlignment="1">
      <alignment horizontal="right" wrapText="1"/>
    </xf>
    <xf numFmtId="0" fontId="6" fillId="2" borderId="4" xfId="0" applyFont="1" applyFill="1" applyBorder="1" applyAlignment="1">
      <alignment horizontal="right" wrapText="1"/>
    </xf>
    <xf numFmtId="0" fontId="6" fillId="5" borderId="1" xfId="0" applyFont="1" applyFill="1" applyBorder="1" applyAlignment="1">
      <alignment horizontal="right"/>
    </xf>
    <xf numFmtId="167" fontId="6" fillId="5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/>
    </xf>
    <xf numFmtId="0" fontId="7" fillId="3" borderId="1" xfId="6" applyFont="1" applyFill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/>
    </xf>
  </cellXfs>
  <cellStyles count="14">
    <cellStyle name="Moeda 2" xfId="2" xr:uid="{00000000-0005-0000-0000-000000000000}"/>
    <cellStyle name="Moeda 3" xfId="4" xr:uid="{00000000-0005-0000-0000-000001000000}"/>
    <cellStyle name="Moeda 4" xfId="10" xr:uid="{00000000-0005-0000-0000-000002000000}"/>
    <cellStyle name="Normal" xfId="0" builtinId="0"/>
    <cellStyle name="Normal 12" xfId="13" xr:uid="{00000000-0005-0000-0000-000004000000}"/>
    <cellStyle name="Normal 2" xfId="1" xr:uid="{00000000-0005-0000-0000-000005000000}"/>
    <cellStyle name="Normal 2 2" xfId="6" xr:uid="{00000000-0005-0000-0000-000006000000}"/>
    <cellStyle name="Normal 2 3" xfId="5" xr:uid="{00000000-0005-0000-0000-000007000000}"/>
    <cellStyle name="Normal 3" xfId="3" xr:uid="{00000000-0005-0000-0000-000008000000}"/>
    <cellStyle name="Normal 8" xfId="12" xr:uid="{00000000-0005-0000-0000-000009000000}"/>
    <cellStyle name="Porcentagem 2" xfId="7" xr:uid="{00000000-0005-0000-0000-00000A000000}"/>
    <cellStyle name="Porcentagem 3" xfId="11" xr:uid="{00000000-0005-0000-0000-00000B000000}"/>
    <cellStyle name="Separador de milhares 2" xfId="8" xr:uid="{00000000-0005-0000-0000-00000C000000}"/>
    <cellStyle name="Separador de milhares 2 2" xfId="9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493395</xdr:colOff>
      <xdr:row>0</xdr:row>
      <xdr:rowOff>68580</xdr:rowOff>
    </xdr:from>
    <xdr:to>
      <xdr:col>2</xdr:col>
      <xdr:colOff>392179</xdr:colOff>
      <xdr:row>3</xdr:row>
      <xdr:rowOff>129464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395" y="68580"/>
          <a:ext cx="1956184" cy="632384"/>
        </a:xfrm>
        <a:prstGeom prst="rect">
          <a:avLst/>
        </a:prstGeom>
      </xdr:spPr>
    </xdr:pic>
    <xdr:clientData/>
  </xdr:twoCellAnchor>
  <xdr:twoCellAnchor editAs="oneCell">
    <xdr:from>
      <xdr:col>4</xdr:col>
      <xdr:colOff>66120</xdr:colOff>
      <xdr:row>33</xdr:row>
      <xdr:rowOff>68580</xdr:rowOff>
    </xdr:from>
    <xdr:to>
      <xdr:col>4</xdr:col>
      <xdr:colOff>876300</xdr:colOff>
      <xdr:row>33</xdr:row>
      <xdr:rowOff>1270958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05020" y="18341340"/>
          <a:ext cx="810180" cy="1202378"/>
        </a:xfrm>
        <a:prstGeom prst="rect">
          <a:avLst/>
        </a:prstGeom>
      </xdr:spPr>
    </xdr:pic>
    <xdr:clientData/>
  </xdr:twoCellAnchor>
  <xdr:twoCellAnchor editAs="oneCell">
    <xdr:from>
      <xdr:col>4</xdr:col>
      <xdr:colOff>602279</xdr:colOff>
      <xdr:row>34</xdr:row>
      <xdr:rowOff>30480</xdr:rowOff>
    </xdr:from>
    <xdr:to>
      <xdr:col>4</xdr:col>
      <xdr:colOff>1866900</xdr:colOff>
      <xdr:row>34</xdr:row>
      <xdr:rowOff>1588508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1179" y="25382220"/>
          <a:ext cx="1264621" cy="1558028"/>
        </a:xfrm>
        <a:prstGeom prst="rect">
          <a:avLst/>
        </a:prstGeom>
      </xdr:spPr>
    </xdr:pic>
    <xdr:clientData/>
  </xdr:twoCellAnchor>
  <xdr:twoCellAnchor editAs="oneCell">
    <xdr:from>
      <xdr:col>4</xdr:col>
      <xdr:colOff>483428</xdr:colOff>
      <xdr:row>33</xdr:row>
      <xdr:rowOff>1181100</xdr:rowOff>
    </xdr:from>
    <xdr:to>
      <xdr:col>4</xdr:col>
      <xdr:colOff>1260502</xdr:colOff>
      <xdr:row>33</xdr:row>
      <xdr:rowOff>2524980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50878" y="17649825"/>
          <a:ext cx="777074" cy="1343880"/>
        </a:xfrm>
        <a:prstGeom prst="rect">
          <a:avLst/>
        </a:prstGeom>
      </xdr:spPr>
    </xdr:pic>
    <xdr:clientData/>
  </xdr:twoCellAnchor>
  <xdr:twoCellAnchor editAs="oneCell">
    <xdr:from>
      <xdr:col>4</xdr:col>
      <xdr:colOff>1295017</xdr:colOff>
      <xdr:row>33</xdr:row>
      <xdr:rowOff>53340</xdr:rowOff>
    </xdr:from>
    <xdr:to>
      <xdr:col>4</xdr:col>
      <xdr:colOff>2176724</xdr:colOff>
      <xdr:row>33</xdr:row>
      <xdr:rowOff>1332500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33917" y="18326100"/>
          <a:ext cx="881707" cy="1279160"/>
        </a:xfrm>
        <a:prstGeom prst="rect">
          <a:avLst/>
        </a:prstGeom>
      </xdr:spPr>
    </xdr:pic>
    <xdr:clientData/>
  </xdr:twoCellAnchor>
  <xdr:twoCellAnchor editAs="oneCell">
    <xdr:from>
      <xdr:col>4</xdr:col>
      <xdr:colOff>113783</xdr:colOff>
      <xdr:row>35</xdr:row>
      <xdr:rowOff>161925</xdr:rowOff>
    </xdr:from>
    <xdr:to>
      <xdr:col>4</xdr:col>
      <xdr:colOff>2027583</xdr:colOff>
      <xdr:row>35</xdr:row>
      <xdr:rowOff>1282065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1233" y="23431500"/>
          <a:ext cx="1913800" cy="1120140"/>
        </a:xfrm>
        <a:prstGeom prst="rect">
          <a:avLst/>
        </a:prstGeom>
      </xdr:spPr>
    </xdr:pic>
    <xdr:clientData/>
  </xdr:twoCellAnchor>
  <xdr:twoCellAnchor editAs="oneCell">
    <xdr:from>
      <xdr:col>4</xdr:col>
      <xdr:colOff>104074</xdr:colOff>
      <xdr:row>35</xdr:row>
      <xdr:rowOff>1365885</xdr:rowOff>
    </xdr:from>
    <xdr:to>
      <xdr:col>4</xdr:col>
      <xdr:colOff>2124076</xdr:colOff>
      <xdr:row>35</xdr:row>
      <xdr:rowOff>2493298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71524" y="24635460"/>
          <a:ext cx="2020002" cy="1127413"/>
        </a:xfrm>
        <a:prstGeom prst="rect">
          <a:avLst/>
        </a:prstGeom>
      </xdr:spPr>
    </xdr:pic>
    <xdr:clientData/>
  </xdr:twoCellAnchor>
  <xdr:twoCellAnchor editAs="oneCell">
    <xdr:from>
      <xdr:col>4</xdr:col>
      <xdr:colOff>148766</xdr:colOff>
      <xdr:row>21</xdr:row>
      <xdr:rowOff>167640</xdr:rowOff>
    </xdr:from>
    <xdr:to>
      <xdr:col>4</xdr:col>
      <xdr:colOff>2129240</xdr:colOff>
      <xdr:row>21</xdr:row>
      <xdr:rowOff>1188720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87666" y="8663940"/>
          <a:ext cx="1980474" cy="102108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</xdr:colOff>
      <xdr:row>22</xdr:row>
      <xdr:rowOff>65683</xdr:rowOff>
    </xdr:from>
    <xdr:to>
      <xdr:col>4</xdr:col>
      <xdr:colOff>2095500</xdr:colOff>
      <xdr:row>22</xdr:row>
      <xdr:rowOff>1047175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60820" y="10101223"/>
          <a:ext cx="1973580" cy="981492"/>
        </a:xfrm>
        <a:prstGeom prst="rect">
          <a:avLst/>
        </a:prstGeom>
      </xdr:spPr>
    </xdr:pic>
    <xdr:clientData/>
  </xdr:twoCellAnchor>
  <xdr:twoCellAnchor editAs="oneCell">
    <xdr:from>
      <xdr:col>4</xdr:col>
      <xdr:colOff>835871</xdr:colOff>
      <xdr:row>23</xdr:row>
      <xdr:rowOff>106680</xdr:rowOff>
    </xdr:from>
    <xdr:to>
      <xdr:col>4</xdr:col>
      <xdr:colOff>1555354</xdr:colOff>
      <xdr:row>23</xdr:row>
      <xdr:rowOff>986273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H="1">
          <a:off x="7274771" y="11292840"/>
          <a:ext cx="719483" cy="8795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7"/>
  <sheetViews>
    <sheetView tabSelected="1" workbookViewId="0">
      <selection activeCell="J44" sqref="J44"/>
    </sheetView>
  </sheetViews>
  <sheetFormatPr defaultRowHeight="15" x14ac:dyDescent="0.25"/>
  <cols>
    <col min="1" max="1" width="13.5703125" customWidth="1"/>
    <col min="2" max="2" width="17.28515625" customWidth="1"/>
    <col min="3" max="3" width="39" customWidth="1"/>
    <col min="4" max="4" width="24.140625" customWidth="1"/>
    <col min="5" max="5" width="32.7109375" customWidth="1"/>
    <col min="6" max="6" width="14.7109375" customWidth="1"/>
    <col min="7" max="7" width="12.7109375" customWidth="1"/>
    <col min="8" max="8" width="7.5703125" customWidth="1"/>
    <col min="12" max="12" width="13.28515625" customWidth="1"/>
    <col min="13" max="13" width="13.5703125" customWidth="1"/>
  </cols>
  <sheetData>
    <row r="1" spans="1:14" x14ac:dyDescent="0.25">
      <c r="A1" s="27" t="s">
        <v>2</v>
      </c>
      <c r="B1" s="27"/>
      <c r="C1" s="27"/>
      <c r="D1" s="27"/>
      <c r="E1" s="27"/>
      <c r="F1" s="27"/>
      <c r="G1" s="29" t="s">
        <v>3</v>
      </c>
      <c r="H1" s="29"/>
    </row>
    <row r="2" spans="1:14" x14ac:dyDescent="0.25">
      <c r="A2" s="27"/>
      <c r="B2" s="27"/>
      <c r="C2" s="27"/>
      <c r="D2" s="27"/>
      <c r="E2" s="27"/>
      <c r="F2" s="27"/>
      <c r="G2" s="29"/>
      <c r="H2" s="29"/>
    </row>
    <row r="3" spans="1:14" x14ac:dyDescent="0.25">
      <c r="A3" s="27"/>
      <c r="B3" s="27"/>
      <c r="C3" s="27"/>
      <c r="D3" s="27"/>
      <c r="E3" s="27"/>
      <c r="F3" s="27"/>
      <c r="G3" s="28" t="s">
        <v>4</v>
      </c>
      <c r="H3" s="28" t="s">
        <v>5</v>
      </c>
    </row>
    <row r="4" spans="1:14" x14ac:dyDescent="0.25">
      <c r="A4" s="27"/>
      <c r="B4" s="27"/>
      <c r="C4" s="27"/>
      <c r="D4" s="27"/>
      <c r="E4" s="27"/>
      <c r="F4" s="27"/>
      <c r="G4" s="28"/>
      <c r="H4" s="28"/>
    </row>
    <row r="5" spans="1:14" ht="15" customHeight="1" x14ac:dyDescent="0.25">
      <c r="A5" s="26"/>
      <c r="B5" s="26"/>
      <c r="C5" s="26"/>
      <c r="D5" s="26"/>
      <c r="E5" s="26"/>
      <c r="F5" s="26"/>
      <c r="G5" s="26"/>
      <c r="H5" s="26"/>
    </row>
    <row r="6" spans="1:14" x14ac:dyDescent="0.25">
      <c r="A6" s="25" t="s">
        <v>43</v>
      </c>
      <c r="B6" s="25"/>
      <c r="C6" s="25"/>
      <c r="D6" s="25"/>
      <c r="E6" s="25"/>
      <c r="F6" s="25"/>
      <c r="G6" s="25"/>
      <c r="H6" s="25"/>
    </row>
    <row r="7" spans="1:14" x14ac:dyDescent="0.25">
      <c r="A7" s="18" t="s">
        <v>44</v>
      </c>
      <c r="B7" s="18"/>
      <c r="C7" s="18"/>
      <c r="D7" s="18"/>
      <c r="E7" s="18"/>
      <c r="F7" s="18"/>
      <c r="G7" s="18"/>
      <c r="H7" s="18"/>
    </row>
    <row r="8" spans="1:14" ht="30" x14ac:dyDescent="0.25">
      <c r="A8" s="10" t="s">
        <v>0</v>
      </c>
      <c r="B8" s="10"/>
      <c r="C8" s="10" t="s">
        <v>1</v>
      </c>
      <c r="D8" s="10" t="s">
        <v>21</v>
      </c>
      <c r="E8" s="10" t="s">
        <v>56</v>
      </c>
      <c r="F8" s="11" t="s">
        <v>6</v>
      </c>
      <c r="G8" s="15" t="s">
        <v>7</v>
      </c>
      <c r="H8" s="15"/>
    </row>
    <row r="9" spans="1:14" ht="75" x14ac:dyDescent="0.25">
      <c r="A9" s="6">
        <v>103</v>
      </c>
      <c r="B9" s="6" t="s">
        <v>10</v>
      </c>
      <c r="C9" s="2" t="s">
        <v>32</v>
      </c>
      <c r="D9" s="7" t="s">
        <v>34</v>
      </c>
      <c r="E9" s="7"/>
      <c r="F9" s="8">
        <v>0</v>
      </c>
      <c r="G9" s="17">
        <f>F9*A9</f>
        <v>0</v>
      </c>
      <c r="H9" s="17"/>
    </row>
    <row r="10" spans="1:14" ht="75" x14ac:dyDescent="0.25">
      <c r="A10" s="6">
        <v>9</v>
      </c>
      <c r="B10" s="6" t="s">
        <v>10</v>
      </c>
      <c r="C10" s="2" t="s">
        <v>22</v>
      </c>
      <c r="D10" s="7" t="s">
        <v>34</v>
      </c>
      <c r="E10" s="7"/>
      <c r="F10" s="8">
        <v>0</v>
      </c>
      <c r="G10" s="17">
        <f>F10*A10</f>
        <v>0</v>
      </c>
      <c r="H10" s="17"/>
      <c r="N10" s="4"/>
    </row>
    <row r="11" spans="1:14" x14ac:dyDescent="0.25">
      <c r="A11" s="6">
        <v>2</v>
      </c>
      <c r="B11" s="6" t="s">
        <v>10</v>
      </c>
      <c r="C11" s="2" t="s">
        <v>23</v>
      </c>
      <c r="D11" s="7" t="s">
        <v>35</v>
      </c>
      <c r="E11" s="7"/>
      <c r="F11" s="8">
        <v>0</v>
      </c>
      <c r="G11" s="17">
        <f>F11*A11</f>
        <v>0</v>
      </c>
      <c r="H11" s="17"/>
      <c r="N11" s="4"/>
    </row>
    <row r="12" spans="1:14" ht="30" x14ac:dyDescent="0.25">
      <c r="A12" s="6">
        <v>2</v>
      </c>
      <c r="B12" s="6" t="s">
        <v>25</v>
      </c>
      <c r="C12" s="2" t="s">
        <v>24</v>
      </c>
      <c r="D12" s="7" t="s">
        <v>35</v>
      </c>
      <c r="E12" s="7"/>
      <c r="F12" s="8">
        <v>0</v>
      </c>
      <c r="G12" s="17">
        <f t="shared" ref="G12" si="0">F12*A12</f>
        <v>0</v>
      </c>
      <c r="H12" s="17"/>
      <c r="N12" s="4"/>
    </row>
    <row r="13" spans="1:14" x14ac:dyDescent="0.25">
      <c r="A13" s="6">
        <v>1</v>
      </c>
      <c r="B13" s="6" t="s">
        <v>25</v>
      </c>
      <c r="C13" s="2" t="s">
        <v>26</v>
      </c>
      <c r="D13" s="7" t="s">
        <v>36</v>
      </c>
      <c r="E13" s="7"/>
      <c r="F13" s="8">
        <v>0</v>
      </c>
      <c r="G13" s="17">
        <f t="shared" ref="G13:G14" si="1">F13*A13</f>
        <v>0</v>
      </c>
      <c r="H13" s="17"/>
      <c r="N13" s="4"/>
    </row>
    <row r="14" spans="1:14" ht="30" x14ac:dyDescent="0.25">
      <c r="A14" s="6">
        <v>1</v>
      </c>
      <c r="B14" s="6" t="s">
        <v>25</v>
      </c>
      <c r="C14" s="1" t="s">
        <v>59</v>
      </c>
      <c r="D14" s="7" t="s">
        <v>36</v>
      </c>
      <c r="E14" s="7"/>
      <c r="F14" s="8">
        <v>0</v>
      </c>
      <c r="G14" s="17">
        <f t="shared" si="1"/>
        <v>0</v>
      </c>
      <c r="H14" s="17"/>
    </row>
    <row r="15" spans="1:14" ht="60" x14ac:dyDescent="0.25">
      <c r="A15" s="6">
        <v>1</v>
      </c>
      <c r="B15" s="6" t="s">
        <v>10</v>
      </c>
      <c r="C15" s="1" t="s">
        <v>13</v>
      </c>
      <c r="D15" s="7" t="s">
        <v>12</v>
      </c>
      <c r="E15" s="7"/>
      <c r="F15" s="8">
        <v>0</v>
      </c>
      <c r="G15" s="17">
        <f t="shared" ref="G15:G17" si="2">F15*A15</f>
        <v>0</v>
      </c>
      <c r="H15" s="17"/>
    </row>
    <row r="16" spans="1:14" ht="60" x14ac:dyDescent="0.25">
      <c r="A16" s="6">
        <v>1</v>
      </c>
      <c r="B16" s="6" t="s">
        <v>10</v>
      </c>
      <c r="C16" s="1" t="s">
        <v>14</v>
      </c>
      <c r="D16" s="7" t="s">
        <v>38</v>
      </c>
      <c r="E16" s="7"/>
      <c r="F16" s="8">
        <v>0</v>
      </c>
      <c r="G16" s="17">
        <f t="shared" si="2"/>
        <v>0</v>
      </c>
      <c r="H16" s="17"/>
    </row>
    <row r="17" spans="1:8" ht="75.599999999999994" customHeight="1" x14ac:dyDescent="0.25">
      <c r="A17" s="6">
        <v>1</v>
      </c>
      <c r="B17" s="6" t="s">
        <v>10</v>
      </c>
      <c r="C17" s="2" t="s">
        <v>16</v>
      </c>
      <c r="D17" s="7" t="s">
        <v>15</v>
      </c>
      <c r="E17" s="7"/>
      <c r="F17" s="8">
        <v>0</v>
      </c>
      <c r="G17" s="17">
        <f t="shared" si="2"/>
        <v>0</v>
      </c>
      <c r="H17" s="17"/>
    </row>
    <row r="18" spans="1:8" ht="60" x14ac:dyDescent="0.25">
      <c r="A18" s="6">
        <v>2</v>
      </c>
      <c r="B18" s="6" t="s">
        <v>10</v>
      </c>
      <c r="C18" s="1" t="s">
        <v>17</v>
      </c>
      <c r="D18" s="7" t="s">
        <v>11</v>
      </c>
      <c r="E18" s="7"/>
      <c r="F18" s="8">
        <v>0</v>
      </c>
      <c r="G18" s="17">
        <f>F18*A18</f>
        <v>0</v>
      </c>
      <c r="H18" s="17"/>
    </row>
    <row r="19" spans="1:8" x14ac:dyDescent="0.25">
      <c r="A19" s="20" t="s">
        <v>8</v>
      </c>
      <c r="B19" s="21"/>
      <c r="C19" s="21"/>
      <c r="D19" s="21"/>
      <c r="E19" s="21"/>
      <c r="F19" s="22"/>
      <c r="G19" s="16">
        <f>SUM(G9:H18)</f>
        <v>0</v>
      </c>
      <c r="H19" s="16"/>
    </row>
    <row r="20" spans="1:8" x14ac:dyDescent="0.25">
      <c r="A20" s="18" t="s">
        <v>58</v>
      </c>
      <c r="B20" s="18"/>
      <c r="C20" s="18"/>
      <c r="D20" s="18"/>
      <c r="E20" s="18"/>
      <c r="F20" s="18"/>
      <c r="G20" s="18"/>
      <c r="H20" s="18"/>
    </row>
    <row r="21" spans="1:8" ht="30" x14ac:dyDescent="0.25">
      <c r="A21" s="10" t="s">
        <v>0</v>
      </c>
      <c r="B21" s="10"/>
      <c r="C21" s="10" t="s">
        <v>1</v>
      </c>
      <c r="D21" s="10" t="s">
        <v>21</v>
      </c>
      <c r="E21" s="10" t="s">
        <v>56</v>
      </c>
      <c r="F21" s="11" t="s">
        <v>6</v>
      </c>
      <c r="G21" s="15" t="s">
        <v>7</v>
      </c>
      <c r="H21" s="15"/>
    </row>
    <row r="22" spans="1:8" ht="121.15" customHeight="1" x14ac:dyDescent="0.25">
      <c r="A22" s="6">
        <v>88</v>
      </c>
      <c r="B22" s="9" t="s">
        <v>10</v>
      </c>
      <c r="C22" s="5" t="s">
        <v>54</v>
      </c>
      <c r="D22" s="7" t="s">
        <v>34</v>
      </c>
      <c r="E22" s="7"/>
      <c r="F22" s="8">
        <v>0</v>
      </c>
      <c r="G22" s="17">
        <f t="shared" ref="G22:G23" si="3">F22*A22</f>
        <v>0</v>
      </c>
      <c r="H22" s="17"/>
    </row>
    <row r="23" spans="1:8" ht="90.6" customHeight="1" x14ac:dyDescent="0.25">
      <c r="A23" s="6">
        <v>21</v>
      </c>
      <c r="B23" s="9" t="s">
        <v>10</v>
      </c>
      <c r="C23" s="5" t="s">
        <v>53</v>
      </c>
      <c r="D23" s="7" t="s">
        <v>34</v>
      </c>
      <c r="E23" s="7"/>
      <c r="F23" s="8">
        <v>0</v>
      </c>
      <c r="G23" s="17">
        <f t="shared" si="3"/>
        <v>0</v>
      </c>
      <c r="H23" s="17"/>
    </row>
    <row r="24" spans="1:8" ht="81.599999999999994" customHeight="1" x14ac:dyDescent="0.25">
      <c r="A24" s="6">
        <v>40</v>
      </c>
      <c r="B24" s="9" t="s">
        <v>55</v>
      </c>
      <c r="C24" s="5" t="s">
        <v>57</v>
      </c>
      <c r="D24" s="7" t="s">
        <v>34</v>
      </c>
      <c r="E24" s="7"/>
      <c r="F24" s="8">
        <v>0</v>
      </c>
      <c r="G24" s="17">
        <f>F24*A24</f>
        <v>0</v>
      </c>
      <c r="H24" s="17"/>
    </row>
    <row r="25" spans="1:8" x14ac:dyDescent="0.25">
      <c r="A25" s="20" t="s">
        <v>8</v>
      </c>
      <c r="B25" s="21"/>
      <c r="C25" s="21"/>
      <c r="D25" s="21"/>
      <c r="E25" s="21"/>
      <c r="F25" s="22"/>
      <c r="G25" s="16">
        <f>SUM(G22:H24)</f>
        <v>0</v>
      </c>
      <c r="H25" s="16"/>
    </row>
    <row r="26" spans="1:8" x14ac:dyDescent="0.25">
      <c r="A26" s="18" t="s">
        <v>37</v>
      </c>
      <c r="B26" s="18"/>
      <c r="C26" s="18"/>
      <c r="D26" s="18"/>
      <c r="E26" s="18"/>
      <c r="F26" s="18"/>
      <c r="G26" s="18"/>
      <c r="H26" s="18"/>
    </row>
    <row r="27" spans="1:8" ht="45" x14ac:dyDescent="0.25">
      <c r="A27" s="6">
        <v>3</v>
      </c>
      <c r="B27" s="6" t="s">
        <v>10</v>
      </c>
      <c r="C27" s="5" t="s">
        <v>19</v>
      </c>
      <c r="D27" s="7" t="s">
        <v>18</v>
      </c>
      <c r="E27" s="7"/>
      <c r="F27" s="8">
        <v>0</v>
      </c>
      <c r="G27" s="17">
        <f t="shared" ref="G27" si="4">F27*A27</f>
        <v>0</v>
      </c>
      <c r="H27" s="17"/>
    </row>
    <row r="28" spans="1:8" ht="45" x14ac:dyDescent="0.25">
      <c r="A28" s="6">
        <v>53</v>
      </c>
      <c r="B28" s="6" t="s">
        <v>10</v>
      </c>
      <c r="C28" s="5" t="s">
        <v>20</v>
      </c>
      <c r="D28" s="7" t="s">
        <v>18</v>
      </c>
      <c r="E28" s="7"/>
      <c r="F28" s="8">
        <v>0</v>
      </c>
      <c r="G28" s="17">
        <f t="shared" ref="G28:G35" si="5">F28*A28</f>
        <v>0</v>
      </c>
      <c r="H28" s="17"/>
    </row>
    <row r="29" spans="1:8" ht="45" x14ac:dyDescent="0.25">
      <c r="A29" s="6">
        <v>14</v>
      </c>
      <c r="B29" s="6" t="s">
        <v>10</v>
      </c>
      <c r="C29" s="5" t="s">
        <v>39</v>
      </c>
      <c r="D29" s="7" t="s">
        <v>27</v>
      </c>
      <c r="E29" s="7"/>
      <c r="F29" s="8">
        <v>0</v>
      </c>
      <c r="G29" s="17">
        <f t="shared" si="5"/>
        <v>0</v>
      </c>
      <c r="H29" s="17"/>
    </row>
    <row r="30" spans="1:8" ht="90" x14ac:dyDescent="0.25">
      <c r="A30" s="6">
        <v>2</v>
      </c>
      <c r="B30" s="6" t="s">
        <v>10</v>
      </c>
      <c r="C30" s="5" t="s">
        <v>48</v>
      </c>
      <c r="D30" s="7" t="s">
        <v>11</v>
      </c>
      <c r="E30" s="7"/>
      <c r="F30" s="8">
        <v>0</v>
      </c>
      <c r="G30" s="17">
        <f t="shared" si="5"/>
        <v>0</v>
      </c>
      <c r="H30" s="17"/>
    </row>
    <row r="31" spans="1:8" x14ac:dyDescent="0.25">
      <c r="A31" s="20" t="s">
        <v>8</v>
      </c>
      <c r="B31" s="21"/>
      <c r="C31" s="21"/>
      <c r="D31" s="21"/>
      <c r="E31" s="21"/>
      <c r="F31" s="22"/>
      <c r="G31" s="16">
        <f>SUM(G27:H30)</f>
        <v>0</v>
      </c>
      <c r="H31" s="16"/>
    </row>
    <row r="32" spans="1:8" x14ac:dyDescent="0.25">
      <c r="A32" s="18" t="s">
        <v>41</v>
      </c>
      <c r="B32" s="18"/>
      <c r="C32" s="18"/>
      <c r="D32" s="18"/>
      <c r="E32" s="18"/>
      <c r="F32" s="18"/>
      <c r="G32" s="18"/>
      <c r="H32" s="18"/>
    </row>
    <row r="33" spans="1:8" ht="30" x14ac:dyDescent="0.25">
      <c r="A33" s="10" t="s">
        <v>0</v>
      </c>
      <c r="B33" s="10"/>
      <c r="C33" s="10" t="s">
        <v>1</v>
      </c>
      <c r="D33" s="10" t="s">
        <v>21</v>
      </c>
      <c r="E33" s="10" t="s">
        <v>56</v>
      </c>
      <c r="F33" s="11" t="s">
        <v>6</v>
      </c>
      <c r="G33" s="15" t="s">
        <v>7</v>
      </c>
      <c r="H33" s="15"/>
    </row>
    <row r="34" spans="1:8" ht="201.6" customHeight="1" x14ac:dyDescent="0.25">
      <c r="A34" s="6">
        <v>3</v>
      </c>
      <c r="B34" s="6" t="s">
        <v>10</v>
      </c>
      <c r="C34" s="3" t="s">
        <v>31</v>
      </c>
      <c r="D34" s="7" t="s">
        <v>34</v>
      </c>
      <c r="E34" s="7"/>
      <c r="F34" s="8">
        <v>0</v>
      </c>
      <c r="G34" s="17">
        <f t="shared" si="5"/>
        <v>0</v>
      </c>
      <c r="H34" s="17"/>
    </row>
    <row r="35" spans="1:8" ht="132.6" customHeight="1" x14ac:dyDescent="0.25">
      <c r="A35" s="6">
        <v>1</v>
      </c>
      <c r="B35" s="6" t="s">
        <v>10</v>
      </c>
      <c r="C35" s="3" t="s">
        <v>30</v>
      </c>
      <c r="D35" s="7" t="s">
        <v>52</v>
      </c>
      <c r="E35" s="7"/>
      <c r="F35" s="8">
        <v>0</v>
      </c>
      <c r="G35" s="17">
        <f t="shared" si="5"/>
        <v>0</v>
      </c>
      <c r="H35" s="17"/>
    </row>
    <row r="36" spans="1:8" ht="203.45" customHeight="1" x14ac:dyDescent="0.25">
      <c r="A36" s="6">
        <v>1</v>
      </c>
      <c r="B36" s="6" t="s">
        <v>10</v>
      </c>
      <c r="C36" s="3" t="s">
        <v>40</v>
      </c>
      <c r="D36" s="7" t="s">
        <v>49</v>
      </c>
      <c r="E36" s="7"/>
      <c r="F36" s="8">
        <v>0</v>
      </c>
      <c r="G36" s="17">
        <f t="shared" ref="G36" si="6">F36*A36</f>
        <v>0</v>
      </c>
      <c r="H36" s="17"/>
    </row>
    <row r="37" spans="1:8" x14ac:dyDescent="0.25">
      <c r="A37" s="12"/>
      <c r="B37" s="12"/>
      <c r="C37" s="19" t="s">
        <v>8</v>
      </c>
      <c r="D37" s="19"/>
      <c r="E37" s="19"/>
      <c r="F37" s="19"/>
      <c r="G37" s="16">
        <f>SUM(G34:H36)</f>
        <v>0</v>
      </c>
      <c r="H37" s="16"/>
    </row>
    <row r="38" spans="1:8" x14ac:dyDescent="0.25">
      <c r="A38" s="18" t="s">
        <v>42</v>
      </c>
      <c r="B38" s="18"/>
      <c r="C38" s="18"/>
      <c r="D38" s="18"/>
      <c r="E38" s="18"/>
      <c r="F38" s="18"/>
      <c r="G38" s="18"/>
      <c r="H38" s="18"/>
    </row>
    <row r="39" spans="1:8" ht="30" x14ac:dyDescent="0.25">
      <c r="A39" s="10" t="s">
        <v>0</v>
      </c>
      <c r="B39" s="10"/>
      <c r="C39" s="10" t="s">
        <v>1</v>
      </c>
      <c r="D39" s="10" t="s">
        <v>21</v>
      </c>
      <c r="E39" s="10" t="s">
        <v>56</v>
      </c>
      <c r="F39" s="11" t="s">
        <v>6</v>
      </c>
      <c r="G39" s="15" t="s">
        <v>7</v>
      </c>
      <c r="H39" s="15"/>
    </row>
    <row r="40" spans="1:8" ht="75" x14ac:dyDescent="0.25">
      <c r="A40" s="6">
        <v>67</v>
      </c>
      <c r="B40" s="6" t="s">
        <v>10</v>
      </c>
      <c r="C40" s="1" t="s">
        <v>29</v>
      </c>
      <c r="D40" s="7" t="s">
        <v>34</v>
      </c>
      <c r="E40" s="7"/>
      <c r="F40" s="8">
        <v>0</v>
      </c>
      <c r="G40" s="17">
        <f t="shared" ref="G40:G41" si="7">F40*A40</f>
        <v>0</v>
      </c>
      <c r="H40" s="17"/>
    </row>
    <row r="41" spans="1:8" ht="60" x14ac:dyDescent="0.25">
      <c r="A41" s="6">
        <v>23</v>
      </c>
      <c r="B41" s="6" t="s">
        <v>10</v>
      </c>
      <c r="C41" s="1" t="s">
        <v>28</v>
      </c>
      <c r="D41" s="7" t="s">
        <v>34</v>
      </c>
      <c r="E41" s="7"/>
      <c r="F41" s="8">
        <v>0</v>
      </c>
      <c r="G41" s="17">
        <f t="shared" si="7"/>
        <v>0</v>
      </c>
      <c r="H41" s="17"/>
    </row>
    <row r="42" spans="1:8" ht="60" x14ac:dyDescent="0.25">
      <c r="A42" s="6">
        <v>21</v>
      </c>
      <c r="B42" s="6" t="s">
        <v>10</v>
      </c>
      <c r="C42" s="1" t="s">
        <v>33</v>
      </c>
      <c r="D42" s="7" t="s">
        <v>34</v>
      </c>
      <c r="E42" s="7"/>
      <c r="F42" s="8">
        <v>0</v>
      </c>
      <c r="G42" s="17">
        <f t="shared" ref="G42" si="8">F42*A42</f>
        <v>0</v>
      </c>
      <c r="H42" s="17"/>
    </row>
    <row r="43" spans="1:8" ht="60" x14ac:dyDescent="0.25">
      <c r="A43" s="6">
        <v>2</v>
      </c>
      <c r="B43" s="6" t="s">
        <v>10</v>
      </c>
      <c r="C43" s="1" t="s">
        <v>45</v>
      </c>
      <c r="D43" s="7" t="s">
        <v>60</v>
      </c>
      <c r="E43" s="7"/>
      <c r="F43" s="8">
        <v>0</v>
      </c>
      <c r="G43" s="17">
        <f t="shared" ref="G43:G45" si="9">F43*A43</f>
        <v>0</v>
      </c>
      <c r="H43" s="17"/>
    </row>
    <row r="44" spans="1:8" ht="60" x14ac:dyDescent="0.25">
      <c r="A44" s="6">
        <v>1</v>
      </c>
      <c r="B44" s="6" t="s">
        <v>10</v>
      </c>
      <c r="C44" s="1" t="s">
        <v>14</v>
      </c>
      <c r="D44" s="7" t="s">
        <v>46</v>
      </c>
      <c r="E44" s="7"/>
      <c r="F44" s="8">
        <v>0</v>
      </c>
      <c r="G44" s="17">
        <f t="shared" si="9"/>
        <v>0</v>
      </c>
      <c r="H44" s="17"/>
    </row>
    <row r="45" spans="1:8" ht="60" x14ac:dyDescent="0.25">
      <c r="A45" s="6">
        <v>1</v>
      </c>
      <c r="B45" s="6" t="s">
        <v>10</v>
      </c>
      <c r="C45" s="1" t="s">
        <v>13</v>
      </c>
      <c r="D45" s="7" t="s">
        <v>62</v>
      </c>
      <c r="E45" s="7"/>
      <c r="F45" s="8">
        <v>0</v>
      </c>
      <c r="G45" s="17">
        <f t="shared" si="9"/>
        <v>0</v>
      </c>
      <c r="H45" s="17"/>
    </row>
    <row r="46" spans="1:8" ht="60" x14ac:dyDescent="0.25">
      <c r="A46" s="6">
        <v>1</v>
      </c>
      <c r="B46" s="6" t="s">
        <v>10</v>
      </c>
      <c r="C46" s="2" t="s">
        <v>16</v>
      </c>
      <c r="D46" s="7" t="s">
        <v>61</v>
      </c>
      <c r="E46" s="7"/>
      <c r="F46" s="8">
        <v>0</v>
      </c>
      <c r="G46" s="17">
        <f t="shared" ref="G46" si="10">F46*A46</f>
        <v>0</v>
      </c>
      <c r="H46" s="17"/>
    </row>
    <row r="47" spans="1:8" ht="30" x14ac:dyDescent="0.25">
      <c r="A47" s="6">
        <v>2</v>
      </c>
      <c r="B47" s="6" t="s">
        <v>10</v>
      </c>
      <c r="C47" s="1" t="s">
        <v>50</v>
      </c>
      <c r="D47" s="7" t="s">
        <v>46</v>
      </c>
      <c r="E47" s="7"/>
      <c r="F47" s="8">
        <v>0</v>
      </c>
      <c r="G47" s="17">
        <f t="shared" ref="G47" si="11">F47*A47</f>
        <v>0</v>
      </c>
      <c r="H47" s="17"/>
    </row>
    <row r="48" spans="1:8" ht="30" x14ac:dyDescent="0.25">
      <c r="A48" s="6">
        <v>2</v>
      </c>
      <c r="B48" s="6" t="s">
        <v>10</v>
      </c>
      <c r="C48" s="1" t="s">
        <v>47</v>
      </c>
      <c r="D48" s="13" t="s">
        <v>51</v>
      </c>
      <c r="E48" s="13"/>
      <c r="F48" s="8">
        <v>0</v>
      </c>
      <c r="G48" s="17">
        <f t="shared" ref="G48" si="12">F48*A48</f>
        <v>0</v>
      </c>
      <c r="H48" s="17"/>
    </row>
    <row r="49" spans="1:8" x14ac:dyDescent="0.25">
      <c r="A49" s="12"/>
      <c r="B49" s="12"/>
      <c r="C49" s="19" t="s">
        <v>8</v>
      </c>
      <c r="D49" s="19"/>
      <c r="E49" s="19"/>
      <c r="F49" s="19"/>
      <c r="G49" s="16">
        <f>SUM(G40:H48)</f>
        <v>0</v>
      </c>
      <c r="H49" s="16"/>
    </row>
    <row r="50" spans="1:8" x14ac:dyDescent="0.25">
      <c r="A50" s="23" t="s">
        <v>9</v>
      </c>
      <c r="B50" s="23"/>
      <c r="C50" s="23"/>
      <c r="D50" s="23"/>
      <c r="E50" s="23"/>
      <c r="F50" s="23"/>
      <c r="G50" s="24" t="e">
        <f>SUM(G49+G37+G31+G25+G19+#REF!)</f>
        <v>#REF!</v>
      </c>
      <c r="H50" s="24"/>
    </row>
    <row r="57" spans="1:8" x14ac:dyDescent="0.25">
      <c r="C57" s="14"/>
    </row>
  </sheetData>
  <mergeCells count="56">
    <mergeCell ref="G18:H18"/>
    <mergeCell ref="G19:H19"/>
    <mergeCell ref="G31:H31"/>
    <mergeCell ref="A19:F19"/>
    <mergeCell ref="G15:H15"/>
    <mergeCell ref="G16:H16"/>
    <mergeCell ref="G12:H12"/>
    <mergeCell ref="G13:H13"/>
    <mergeCell ref="G17:H17"/>
    <mergeCell ref="G14:H14"/>
    <mergeCell ref="A5:H5"/>
    <mergeCell ref="A1:F4"/>
    <mergeCell ref="G3:G4"/>
    <mergeCell ref="H3:H4"/>
    <mergeCell ref="G1:H2"/>
    <mergeCell ref="A7:H7"/>
    <mergeCell ref="G8:H8"/>
    <mergeCell ref="A6:H6"/>
    <mergeCell ref="A38:H38"/>
    <mergeCell ref="A20:H20"/>
    <mergeCell ref="G37:H37"/>
    <mergeCell ref="G11:H11"/>
    <mergeCell ref="G21:H21"/>
    <mergeCell ref="G22:H22"/>
    <mergeCell ref="G23:H23"/>
    <mergeCell ref="G34:H34"/>
    <mergeCell ref="G27:H27"/>
    <mergeCell ref="G28:H28"/>
    <mergeCell ref="G30:H30"/>
    <mergeCell ref="G9:H9"/>
    <mergeCell ref="G10:H10"/>
    <mergeCell ref="A50:F50"/>
    <mergeCell ref="G49:H49"/>
    <mergeCell ref="G40:H40"/>
    <mergeCell ref="G41:H41"/>
    <mergeCell ref="G42:H42"/>
    <mergeCell ref="C49:F49"/>
    <mergeCell ref="G48:H48"/>
    <mergeCell ref="G43:H43"/>
    <mergeCell ref="G44:H44"/>
    <mergeCell ref="G46:H46"/>
    <mergeCell ref="G47:H47"/>
    <mergeCell ref="G50:H50"/>
    <mergeCell ref="G45:H45"/>
    <mergeCell ref="G39:H39"/>
    <mergeCell ref="G25:H25"/>
    <mergeCell ref="G24:H24"/>
    <mergeCell ref="G29:H29"/>
    <mergeCell ref="A26:H26"/>
    <mergeCell ref="A32:H32"/>
    <mergeCell ref="C37:F37"/>
    <mergeCell ref="G35:H35"/>
    <mergeCell ref="G36:H36"/>
    <mergeCell ref="G33:H33"/>
    <mergeCell ref="A25:F25"/>
    <mergeCell ref="A31:F31"/>
  </mergeCells>
  <pageMargins left="0.51181102362204722" right="0.51181102362204722" top="0.78740157480314965" bottom="0.78740157480314965" header="0.31496062992125984" footer="0.31496062992125984"/>
  <pageSetup paperSize="9"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I18" sqref="I18:J19"/>
    </sheetView>
  </sheetViews>
  <sheetFormatPr defaultRowHeight="15" x14ac:dyDescent="0.25"/>
  <cols>
    <col min="3" max="3" width="8.85546875" customWidth="1"/>
  </cols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E301DD075631F489FB52B8A646562BE" ma:contentTypeVersion="16" ma:contentTypeDescription="Crie um novo documento." ma:contentTypeScope="" ma:versionID="7ab947f7895446e9a22a3a301fac3396">
  <xsd:schema xmlns:xsd="http://www.w3.org/2001/XMLSchema" xmlns:xs="http://www.w3.org/2001/XMLSchema" xmlns:p="http://schemas.microsoft.com/office/2006/metadata/properties" xmlns:ns2="892e1768-c663-4c11-b2e6-7b3f0891167e" xmlns:ns3="8652b284-58f4-4e9f-b143-e826b79b45c6" targetNamespace="http://schemas.microsoft.com/office/2006/metadata/properties" ma:root="true" ma:fieldsID="68dbeff19c2054b50c1df3088ffcbc22" ns2:_="" ns3:_="">
    <xsd:import namespace="892e1768-c663-4c11-b2e6-7b3f0891167e"/>
    <xsd:import namespace="8652b284-58f4-4e9f-b143-e826b79b45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2e1768-c663-4c11-b2e6-7b3f089116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a6a1e614-b9a3-42af-9056-9c81558d63f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52b284-58f4-4e9f-b143-e826b79b45c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de9f03d-97fa-41c6-a4ba-42c69b0ee804}" ma:internalName="TaxCatchAll" ma:showField="CatchAllData" ma:web="8652b284-58f4-4e9f-b143-e826b79b45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652b284-58f4-4e9f-b143-e826b79b45c6" xsi:nil="true"/>
    <lcf76f155ced4ddcb4097134ff3c332f xmlns="892e1768-c663-4c11-b2e6-7b3f0891167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1500148-1817-4B55-A491-1FC2C8DFF5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68DB4B-B855-433E-8B8A-5CCD6087CD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92e1768-c663-4c11-b2e6-7b3f0891167e"/>
    <ds:schemaRef ds:uri="8652b284-58f4-4e9f-b143-e826b79b45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7174449-A840-4EB6-BFCA-2A063E8312E0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8652b284-58f4-4e9f-b143-e826b79b45c6"/>
    <ds:schemaRef ds:uri="http://schemas.microsoft.com/office/infopath/2007/PartnerControls"/>
    <ds:schemaRef ds:uri="http://purl.org/dc/elements/1.1/"/>
    <ds:schemaRef ds:uri="http://schemas.microsoft.com/office/2006/metadata/properties"/>
    <ds:schemaRef ds:uri="892e1768-c663-4c11-b2e6-7b3f0891167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Plan1</vt:lpstr>
      <vt:lpstr>Plan2</vt:lpstr>
      <vt:lpstr>Plan3</vt:lpstr>
      <vt:lpstr>Plan1!Area_de_impressao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Maluf Pereira</dc:creator>
  <cp:lastModifiedBy>Marizete Gomes - Licitação SFIEMT</cp:lastModifiedBy>
  <cp:lastPrinted>2023-01-30T18:30:50Z</cp:lastPrinted>
  <dcterms:created xsi:type="dcterms:W3CDTF">2018-02-22T13:34:40Z</dcterms:created>
  <dcterms:modified xsi:type="dcterms:W3CDTF">2023-01-30T18:30:56Z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0x0101001E301DD075631F489FB52B8A646562BE</vt:lpwstr>
  </property>
  <property fmtid="{D5CDD505-2E9C-101B-9397-08002B2CF9AE}" pid="3" name="MediaServiceImageTags">
    <vt:lpwstr/>
  </property>
</Properties>
</file>